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допматериалы\Дом\"/>
    </mc:Choice>
  </mc:AlternateContent>
  <bookViews>
    <workbookView xWindow="-108" yWindow="-108" windowWidth="19416" windowHeight="10416"/>
  </bookViews>
  <sheets>
    <sheet name="Титульный лист" sheetId="1" r:id="rId1"/>
    <sheet name="Раздел 1 - Содержание" sheetId="2" r:id="rId2"/>
    <sheet name="Раздел 2 - Ремонт" sheetId="3" r:id="rId3"/>
    <sheet name="Раздел 3-4" sheetId="4" r:id="rId4"/>
    <sheet name="Раздел 5 - Финансы" sheetId="5" r:id="rId5"/>
  </sheets>
  <calcPr calcId="162913"/>
</workbook>
</file>

<file path=xl/calcChain.xml><?xml version="1.0" encoding="utf-8"?>
<calcChain xmlns="http://schemas.openxmlformats.org/spreadsheetml/2006/main">
  <c r="C7" i="5" l="1"/>
  <c r="E7" i="5"/>
  <c r="D7" i="5"/>
  <c r="F6" i="5"/>
  <c r="F5" i="5"/>
  <c r="D15" i="3"/>
  <c r="H13" i="2"/>
  <c r="F13" i="2"/>
  <c r="H7" i="2"/>
  <c r="H8" i="2"/>
  <c r="H9" i="2"/>
  <c r="H10" i="2"/>
  <c r="H11" i="2"/>
  <c r="H12" i="2"/>
  <c r="H6" i="2"/>
  <c r="F6" i="2"/>
  <c r="F7" i="2"/>
  <c r="F8" i="2"/>
  <c r="F9" i="2"/>
  <c r="F10" i="2"/>
  <c r="F11" i="2"/>
  <c r="F12" i="2"/>
  <c r="F7" i="5" l="1"/>
</calcChain>
</file>

<file path=xl/comments1.xml><?xml version="1.0" encoding="utf-8"?>
<comments xmlns="http://schemas.openxmlformats.org/spreadsheetml/2006/main">
  <authors>
    <author>Лежнина Анна Гагиковна</author>
  </authors>
  <commentList>
    <comment ref="B3" authorId="0" shapeId="0">
      <text>
        <r>
          <rPr>
            <sz val="9"/>
            <color indexed="81"/>
            <rFont val="Tahoma"/>
            <family val="2"/>
            <charset val="204"/>
          </rPr>
          <t>Укажите вид работ и услуг. Если перечень работ и услуг в составе работ по содержанию общего имущества в МКД не определен, укажите «Содержание общего имущества».</t>
        </r>
      </text>
    </comment>
    <comment ref="C3" authorId="0" shapeId="0">
      <text>
        <r>
          <rPr>
            <sz val="9"/>
            <color indexed="81"/>
            <rFont val="Tahoma"/>
            <family val="2"/>
            <charset val="204"/>
          </rPr>
          <t>Если перечень работ и услуг в составе работ по содержанию общего имущества в МКД не определен, за единицу изменения принимается м2.</t>
        </r>
      </text>
    </comment>
    <comment ref="E4" authorId="0" shapeId="0">
      <text>
        <r>
          <rPr>
            <sz val="9"/>
            <color indexed="81"/>
            <rFont val="Tahoma"/>
            <family val="2"/>
            <charset val="204"/>
          </rPr>
          <t>Если размер платы за содержание МКД не позволяет расшифровать стоимость работ (услуг), включенных в состав содержания ОИ в МКД, тогда в столбце 5 таблицы укажите площадь помещений (м2), собственники которых обязаны вносить плату за содержание жилого помещения.</t>
        </r>
      </text>
    </comment>
    <comment ref="F4" authorId="0" shapeId="0">
      <text>
        <r>
          <rPr>
            <sz val="9"/>
            <color indexed="81"/>
            <rFont val="Tahoma"/>
            <family val="2"/>
            <charset val="204"/>
          </rPr>
          <t>Укажите стоимость единиц запланированных работ (услуг) на отчетный период, предусмотренных договором управления МКД, решениями ОСС или в годовом плане содержания и ремонта общего имущества в МКД, в смете доходов и расходов на отчетный период.</t>
        </r>
      </text>
    </comment>
    <comment ref="G4" authorId="0" shapeId="0">
      <text>
        <r>
          <rPr>
            <sz val="9"/>
            <color indexed="81"/>
            <rFont val="Tahoma"/>
            <family val="2"/>
            <charset val="204"/>
          </rPr>
          <t xml:space="preserve">Укажите количество единиц фактически выполненных работ (услуг), с учетом:
- невыполненных работ и услуг, 
- зафиксированных в акте нарушения качества или превышения установленной продолжительности перерыва оказания работ и услуг, 
- выполненных по предписанию ГЖИ, если такие работы и услуги не предусмотрены договором управления МКД и решениями ОСС.
</t>
        </r>
      </text>
    </comment>
    <comment ref="H4" authorId="0" shapeId="0">
      <text>
        <r>
          <rPr>
            <sz val="9"/>
            <color indexed="81"/>
            <rFont val="Tahoma"/>
            <family val="2"/>
            <charset val="204"/>
          </rPr>
          <t>Укажите стоимость фактически выполненных работ за отчетный период.</t>
        </r>
      </text>
    </comment>
  </commentList>
</comments>
</file>

<file path=xl/comments2.xml><?xml version="1.0" encoding="utf-8"?>
<comments xmlns="http://schemas.openxmlformats.org/spreadsheetml/2006/main">
  <authors>
    <author>Лежнина Анна Гагиковна</author>
  </authors>
  <commentList>
    <comment ref="D9" authorId="0" shapeId="0">
      <text>
        <r>
          <rPr>
            <sz val="9"/>
            <color indexed="81"/>
            <rFont val="Tahoma"/>
            <family val="2"/>
            <charset val="204"/>
          </rPr>
          <t>Cтоимость фактически выполненных работ
(оказанных услуг) по текущему ремонту согласно договору управления МКД или утвержденной смете, а также работ выполненных по требованию контрольных (надзорных) органов.</t>
        </r>
      </text>
    </comment>
  </commentList>
</comments>
</file>

<file path=xl/comments3.xml><?xml version="1.0" encoding="utf-8"?>
<comments xmlns="http://schemas.openxmlformats.org/spreadsheetml/2006/main">
  <authors>
    <author>Лежнина Анна Гагиковна</author>
  </authors>
  <commentList>
    <comment ref="D7" authorId="0" shapeId="0">
      <text>
        <r>
          <rPr>
            <sz val="9"/>
            <color indexed="81"/>
            <rFont val="Tahoma"/>
            <family val="2"/>
            <charset val="204"/>
          </rPr>
          <t>Общая сумма денежных средств:
- поступивших по исковым заявлениям и судебным приказам, поданным в отчетном периоде;
- исполненных в принудительном порядке, в том числе исполненных после окончания отчетного периода.</t>
        </r>
      </text>
    </comment>
  </commentList>
</comments>
</file>

<file path=xl/sharedStrings.xml><?xml version="1.0" encoding="utf-8"?>
<sst xmlns="http://schemas.openxmlformats.org/spreadsheetml/2006/main" count="105" uniqueCount="94">
  <si>
    <t>Отчет о деятельности по управлению многоквартирным домом по адресу:</t>
  </si>
  <si>
    <t>ул. Ленина, д. 25, г. Москва, 119991</t>
  </si>
  <si>
    <t>Лицо, осуществляющее управление МКД:</t>
  </si>
  <si>
    <t>ООО "УК Альфа"</t>
  </si>
  <si>
    <t>за 2025 год</t>
  </si>
  <si>
    <t>ОГРН/ИНН:</t>
  </si>
  <si>
    <t>Лицо, уполномоченное давать разъяснения по отчету:</t>
  </si>
  <si>
    <t>ФИО:</t>
  </si>
  <si>
    <t>Должность:</t>
  </si>
  <si>
    <t>Телефон:</t>
  </si>
  <si>
    <t>Email:</t>
  </si>
  <si>
    <t>Дата размещения отчета:</t>
  </si>
  <si>
    <t>1067746123456 / 7700000001</t>
  </si>
  <si>
    <t>Сидоров Иван Петрович</t>
  </si>
  <si>
    <t>Директор</t>
  </si>
  <si>
    <t>+7 (495) 123-45-67</t>
  </si>
  <si>
    <t>sidorov@uk-alpha.ru</t>
  </si>
  <si>
    <t>№ п/п</t>
  </si>
  <si>
    <t>ИТОГО</t>
  </si>
  <si>
    <t>Наименование работы (услуги)</t>
  </si>
  <si>
    <t>Содержание общего имущества МКД</t>
  </si>
  <si>
    <t>Содержание крыши и кровельных конструкций</t>
  </si>
  <si>
    <t>Содержание фундамента, стен, перекрытий</t>
  </si>
  <si>
    <t>Содержание окон, дверей, входных конструкций</t>
  </si>
  <si>
    <t>Содержание и текущий ремонт инженерных систем</t>
  </si>
  <si>
    <t>Уборка и содержание мест общего пользования</t>
  </si>
  <si>
    <t>Содержание придомовой территории</t>
  </si>
  <si>
    <t>Ед. изм.</t>
  </si>
  <si>
    <t>м²</t>
  </si>
  <si>
    <t>шт.</t>
  </si>
  <si>
    <t>Цена за ед., руб.</t>
  </si>
  <si>
    <t>РАЗДЕЛ 1. Работы и услуги по содержанию общего имущества</t>
  </si>
  <si>
    <t>Наименование работы</t>
  </si>
  <si>
    <t>Замена стояков отопления подъезд № 1</t>
  </si>
  <si>
    <t>Ремонт входных дверей в подъездах</t>
  </si>
  <si>
    <t>Окраска фасада участка А</t>
  </si>
  <si>
    <t>Ремонт кровли над подъездом № 3</t>
  </si>
  <si>
    <t>Основание проведения</t>
  </si>
  <si>
    <t>Решение ОС от 15.05.2025</t>
  </si>
  <si>
    <t>Договор управления МКД</t>
  </si>
  <si>
    <t>Предписание МУП от 10.02.2025</t>
  </si>
  <si>
    <t>Решение ОС от 22.03.2025</t>
  </si>
  <si>
    <t>280 пог.м</t>
  </si>
  <si>
    <t>8 шт.</t>
  </si>
  <si>
    <t>680 м²</t>
  </si>
  <si>
    <t>120 м²</t>
  </si>
  <si>
    <t>Акт от 22.09.2025 № 125</t>
  </si>
  <si>
    <t>Акт от 18.08.2025 № 118</t>
  </si>
  <si>
    <t>Акт от 30.11.2025 № 142</t>
  </si>
  <si>
    <t>Акт от 25.10.2025 № 131</t>
  </si>
  <si>
    <t>РАЗДЕЛ 2. Работы по текущему ремонту общего имущества</t>
  </si>
  <si>
    <t>Стоимость услуг по управлению МКД, оказанных за 2025 год</t>
  </si>
  <si>
    <t>РАЗДЕЛ 4. Претензионно-исковая работа по взысканию задолженности</t>
  </si>
  <si>
    <t>Количество претензий</t>
  </si>
  <si>
    <t>Количество исков и судебных приказов</t>
  </si>
  <si>
    <t>Сумма поступлений (руб.)</t>
  </si>
  <si>
    <t>РАЗДЕЛ 3. Услуги по управлению МКД</t>
  </si>
  <si>
    <t>Контрольное соотношение: Задолженность на конец = Задолженность на начало + Начисления - Поступления</t>
  </si>
  <si>
    <t>Собственники: 156800 + 1678600 - 1645200 = 190200 ✓</t>
  </si>
  <si>
    <t>Наниматели: 8500 + 95300 - 98750 = 5050 ✓</t>
  </si>
  <si>
    <t>ИТОГО: 165300 + 1773900 - 1743950 = 195250 ✓</t>
  </si>
  <si>
    <t>Вид платежа</t>
  </si>
  <si>
    <t>Платежи собственников помещений в МКД</t>
  </si>
  <si>
    <t>Платежи нанимателей помещений в МКД</t>
  </si>
  <si>
    <t>Задолженность на 01.01.2025 (руб.)</t>
  </si>
  <si>
    <t>Размер начислений (руб.)</t>
  </si>
  <si>
    <t>Размер поступлений (руб.)</t>
  </si>
  <si>
    <t>Задолженность на 31.12.2025 (руб.)</t>
  </si>
  <si>
    <t>РАЗДЕЛ 5. Начисления и поступления денежных средств за работы и услуги</t>
  </si>
  <si>
    <t>По перечню работ (услуг)</t>
  </si>
  <si>
    <t>Количество  единиц работы (оказанной услуги)</t>
  </si>
  <si>
    <t>Стоимость  работы (оказанной услуги), руб. (произ-
ведение граф 4 и 5)</t>
  </si>
  <si>
    <t>Выполнено</t>
  </si>
  <si>
    <t xml:space="preserve">Коли -
чество единиц работы (оказанной услуги)
</t>
  </si>
  <si>
    <t xml:space="preserve">Стоимость  работы (оказанной услуги), руб. (произ-
ведение граф 4 и 7)
</t>
  </si>
  <si>
    <t>17 марта 2026 г.</t>
  </si>
  <si>
    <t>г. Москва, ул. Лесная, д. 25, оф. 3</t>
  </si>
  <si>
    <t>Адрес места приема населения по вопросам отчета:</t>
  </si>
  <si>
    <t>Общая площадь жилых и нежилых помещений в многоквартирном доме (без учета помещений, входящих в состав общего имущества многоквартирного дома) (м²):</t>
  </si>
  <si>
    <t>Стоимость работы по текущему ремонту общего имущества, руб.</t>
  </si>
  <si>
    <t>Объем выполненных работ с единицами измерения</t>
  </si>
  <si>
    <t xml:space="preserve">Реквизиты акта выполненных работ или адрес сайта в информационно-
телекоммуни-
кационной сети "Интернет", где размещен такой акт, при наличии подписанного акта
</t>
  </si>
  <si>
    <t>Общий объем денежных средств, подлежащий внесению обственниками помещений в многоквартирном доме в качестве платы за текущий ремонт общего имущества многоквартирного дома в составе платы за содержание жилого помещения, за отчетный период: 145200</t>
  </si>
  <si>
    <t>Стоимость работ по текущему ремонту, выполненных за отчетный период: 189850</t>
  </si>
  <si>
    <t>Остаток (перерасход (сальдо) денежных средств на финансирование текущего ремонта на 31 декабря отчетного периода: + 650</t>
  </si>
  <si>
    <t>Остаток (перерасход (сальдо) денежных средств на финансирование текущего ремонта на 1 января 2025 года: + 45300</t>
  </si>
  <si>
    <t>*** В строке «Стоимость работ по текущему ремонту, выполненных за отчетный период» указывается фактический объем денежных средств, израсходованный 4 в отчетном периоде на финансирование работ по текущему ремонту общего имущества в МКД.</t>
  </si>
  <si>
    <t>** В строке «Общий объем денежных средств....» укажите общий объем денежных средств, подлежащий внесению собственниками помещений в МКД в отчетном периоде в качестве платы за текущий ремонт общего имущества в МКД в составе платы за содержание жилого помещения. 
Если в размере платы за содержание жилого помещения не выделен размер платы за текущий ремонт общего имущества в МКД, тогда в указанной строке указывается фактический объем денежных средств, израсходованный в отчетном периоде на финансирование работ по текущему ремонту общего имущества в МКД.</t>
  </si>
  <si>
    <t>* В строке «Остаток (перерасход (сальдо) денежных средств на финансирование текущего ремонта на 1 января отчетного периода» укажите остаток денежных средств на 1 января текущего отчетного периода:
- со знаком «-» - если был перерасход;
- со знаком «+» - если денежные средства
не израсходованы полностью;
- со значением «0» - если в размере платы за содержание жилого помещения не выделен размер платы за текущий ремонт общего имущества в МКД.</t>
  </si>
  <si>
    <t>Примечания:</t>
  </si>
  <si>
    <t xml:space="preserve">****В строке «Остаток (перерасход (сальдо) денежных средств на финансирование текущего ремонта на 31 декабря отчетного периода» укажите остаток денежных средств по состоянию на 31 декабря отчетного периода, который должен быть равен сумме остатка (перерасхода) денежных средств на финансирование текущего ремонта на 1 января отчетного периода и общего объема денежных средств, подлежащих внесению собственниками помещений в МКД в отчетном периоде в качестве платы за текущий ремонт общего имущества МКД, за вычетом стоимости работ по текущему ремонту, выполненных за отчетный период.
Значение укажите:
- со знаком «-» - если был перерасход;
- со знаком «+» - если денежные средства
не израсходованы полностью;
- со значением «0» - если в размере платы за содержание жилого помещения не выделен размер платы за текущий ремонт общего имущества в МКД.
</t>
  </si>
  <si>
    <t>* В столбце 4 укажите размер средств, начисленных к оплате собственникам и нанимателям за работы по содержанию и ремонту, а также за дополнительные работы. Без учета задолженности, указанной в столбце 3 таблицы.</t>
  </si>
  <si>
    <t>** В строке 2 укажите информацию о платежах нанимателей помещений в МКД. В случае установления платы за жилое помещение для нанимателей помещений в МКД в меньшем размере, чем плата за жилое помещение, установленная для собственников помещений в МКД, обязанность оплаты возникшей разницы возникает у наймодателя, сведения о расчетах с наймодателем учитываются в строке «Платежи собственников помещений в МКД».</t>
  </si>
  <si>
    <r>
      <t xml:space="preserve">ОТЧЕТ О ДЕЯТЕЛЬНОСТИ ПО УПРАВЛЕНИЮ МНОГОКВАРТИРНЫМ ДОМОМ </t>
    </r>
    <r>
      <rPr>
        <b/>
        <sz val="11"/>
        <color rgb="FFFF0000"/>
        <rFont val="Calibri"/>
        <family val="2"/>
        <charset val="204"/>
        <scheme val="minor"/>
      </rPr>
      <t>(ПРИМЕР)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</si>
</sst>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5" x14ac:knownFonts="1">
    <font>
      <sz val="11"/>
      <color theme="1"/>
      <name val="Calibri"/>
      <family val="2"/>
      <scheme val="minor"/>
    </font>
    <font>
      <sz val="11"/>
      <color theme="1"/>
      <name val="Calibri"/>
      <family val="2"/>
      <charset val="204"/>
      <scheme val="minor"/>
    </font>
    <font>
      <b/>
      <sz val="11"/>
      <color theme="1"/>
      <name val="Calibri"/>
      <family val="2"/>
      <charset val="204"/>
      <scheme val="minor"/>
    </font>
    <font>
      <sz val="9"/>
      <color indexed="81"/>
      <name val="Tahoma"/>
      <family val="2"/>
      <charset val="204"/>
    </font>
    <font>
      <b/>
      <sz val="11"/>
      <color rgb="FFFF0000"/>
      <name val="Calibri"/>
      <family val="2"/>
      <charset val="204"/>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0" fillId="0" borderId="0" xfId="0" applyAlignment="1">
      <alignment wrapText="1"/>
    </xf>
    <xf numFmtId="0" fontId="2" fillId="0" borderId="0" xfId="0" applyFont="1"/>
    <xf numFmtId="0" fontId="0" fillId="0" borderId="1" xfId="0" applyBorder="1" applyAlignment="1">
      <alignment horizontal="center" wrapText="1"/>
    </xf>
    <xf numFmtId="0" fontId="0" fillId="0" borderId="1" xfId="0" applyBorder="1" applyAlignment="1">
      <alignment horizontal="center"/>
    </xf>
    <xf numFmtId="0" fontId="0" fillId="0" borderId="1" xfId="0" applyBorder="1" applyAlignment="1">
      <alignment wrapText="1"/>
    </xf>
    <xf numFmtId="0" fontId="0" fillId="0" borderId="1" xfId="0" applyBorder="1"/>
    <xf numFmtId="0" fontId="0" fillId="0" borderId="0" xfId="0" applyAlignment="1">
      <alignment horizontal="left"/>
    </xf>
    <xf numFmtId="164" fontId="0" fillId="0" borderId="0" xfId="0" applyNumberFormat="1"/>
    <xf numFmtId="164" fontId="0" fillId="0" borderId="0" xfId="0" applyNumberFormat="1" applyAlignment="1">
      <alignment horizontal="left"/>
    </xf>
    <xf numFmtId="0" fontId="0" fillId="0" borderId="0" xfId="0" applyAlignment="1"/>
    <xf numFmtId="0" fontId="1" fillId="0" borderId="1" xfId="0" applyFont="1" applyBorder="1" applyAlignment="1">
      <alignment horizontal="center" wrapText="1"/>
    </xf>
    <xf numFmtId="164" fontId="0" fillId="0" borderId="1" xfId="0" applyNumberFormat="1" applyBorder="1"/>
    <xf numFmtId="0" fontId="2" fillId="0" borderId="0" xfId="0" applyFont="1" applyAlignment="1">
      <alignment horizontal="center"/>
    </xf>
    <xf numFmtId="0" fontId="2" fillId="0" borderId="1" xfId="0" applyFont="1" applyBorder="1" applyAlignment="1">
      <alignment horizontal="left" wrapText="1"/>
    </xf>
    <xf numFmtId="0" fontId="0" fillId="0" borderId="1" xfId="0" applyBorder="1" applyAlignment="1">
      <alignment horizontal="center" wrapText="1"/>
    </xf>
    <xf numFmtId="0" fontId="0" fillId="0" borderId="1" xfId="0" applyBorder="1" applyAlignment="1">
      <alignment horizontal="center"/>
    </xf>
    <xf numFmtId="0" fontId="2" fillId="0" borderId="1" xfId="0" applyFont="1" applyBorder="1" applyAlignment="1">
      <alignment horizontal="left"/>
    </xf>
    <xf numFmtId="0" fontId="0" fillId="0" borderId="0" xfId="0" applyAlignment="1">
      <alignment horizontal="left" wrapText="1"/>
    </xf>
    <xf numFmtId="0" fontId="0" fillId="0" borderId="0" xfId="0" applyAlignment="1">
      <alignment horizontal="left"/>
    </xf>
    <xf numFmtId="0" fontId="0" fillId="0" borderId="0" xfId="0" applyAlignment="1">
      <alignment horizontal="left" vertical="top" wrapText="1"/>
    </xf>
    <xf numFmtId="0" fontId="0" fillId="0" borderId="0" xfId="0" applyAlignment="1">
      <alignment horizontal="left" vertical="top"/>
    </xf>
    <xf numFmtId="0" fontId="2" fillId="0" borderId="2" xfId="0" applyFont="1" applyBorder="1" applyAlignment="1">
      <alignment horizontal="left"/>
    </xf>
    <xf numFmtId="0" fontId="2" fillId="0" borderId="3" xfId="0" applyFont="1" applyBorder="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
  <sheetViews>
    <sheetView tabSelected="1" workbookViewId="0">
      <selection activeCell="H4" sqref="H4"/>
    </sheetView>
  </sheetViews>
  <sheetFormatPr defaultRowHeight="14.4" x14ac:dyDescent="0.3"/>
  <cols>
    <col min="1" max="1" width="42.21875" style="1" customWidth="1"/>
    <col min="2" max="2" width="45.77734375" customWidth="1"/>
  </cols>
  <sheetData>
    <row r="1" spans="1:2" x14ac:dyDescent="0.3">
      <c r="A1" s="13" t="s">
        <v>93</v>
      </c>
      <c r="B1" s="13"/>
    </row>
    <row r="2" spans="1:2" x14ac:dyDescent="0.3">
      <c r="A2" s="13" t="s">
        <v>4</v>
      </c>
      <c r="B2" s="13"/>
    </row>
    <row r="4" spans="1:2" ht="28.8" x14ac:dyDescent="0.3">
      <c r="A4" s="1" t="s">
        <v>0</v>
      </c>
    </row>
    <row r="5" spans="1:2" x14ac:dyDescent="0.3">
      <c r="A5" s="1" t="s">
        <v>1</v>
      </c>
    </row>
    <row r="7" spans="1:2" x14ac:dyDescent="0.3">
      <c r="A7" s="1" t="s">
        <v>2</v>
      </c>
      <c r="B7" t="s">
        <v>3</v>
      </c>
    </row>
    <row r="9" spans="1:2" ht="28.8" x14ac:dyDescent="0.3">
      <c r="A9" s="1" t="s">
        <v>77</v>
      </c>
      <c r="B9" t="s">
        <v>76</v>
      </c>
    </row>
    <row r="10" spans="1:2" x14ac:dyDescent="0.3">
      <c r="A10" s="1" t="s">
        <v>5</v>
      </c>
      <c r="B10" t="s">
        <v>12</v>
      </c>
    </row>
    <row r="12" spans="1:2" x14ac:dyDescent="0.3">
      <c r="A12" t="s">
        <v>6</v>
      </c>
    </row>
    <row r="13" spans="1:2" x14ac:dyDescent="0.3">
      <c r="A13" s="1" t="s">
        <v>7</v>
      </c>
      <c r="B13" t="s">
        <v>13</v>
      </c>
    </row>
    <row r="14" spans="1:2" x14ac:dyDescent="0.3">
      <c r="A14" s="1" t="s">
        <v>8</v>
      </c>
      <c r="B14" t="s">
        <v>14</v>
      </c>
    </row>
    <row r="15" spans="1:2" x14ac:dyDescent="0.3">
      <c r="A15" s="1" t="s">
        <v>9</v>
      </c>
      <c r="B15" t="s">
        <v>15</v>
      </c>
    </row>
    <row r="16" spans="1:2" x14ac:dyDescent="0.3">
      <c r="A16" s="1" t="s">
        <v>10</v>
      </c>
      <c r="B16" t="s">
        <v>16</v>
      </c>
    </row>
    <row r="18" spans="1:2" ht="57.6" x14ac:dyDescent="0.3">
      <c r="A18" s="1" t="s">
        <v>78</v>
      </c>
      <c r="B18" s="7">
        <v>3450</v>
      </c>
    </row>
    <row r="19" spans="1:2" x14ac:dyDescent="0.3">
      <c r="A19" s="1" t="s">
        <v>11</v>
      </c>
      <c r="B19" t="s">
        <v>75</v>
      </c>
    </row>
    <row r="21" spans="1:2" x14ac:dyDescent="0.3">
      <c r="A21"/>
    </row>
    <row r="22" spans="1:2" x14ac:dyDescent="0.3">
      <c r="A22"/>
    </row>
    <row r="23" spans="1:2" x14ac:dyDescent="0.3">
      <c r="A23"/>
    </row>
    <row r="24" spans="1:2" x14ac:dyDescent="0.3">
      <c r="A24"/>
    </row>
    <row r="25" spans="1:2" x14ac:dyDescent="0.3">
      <c r="A25"/>
    </row>
  </sheetData>
  <mergeCells count="2">
    <mergeCell ref="A1:B1"/>
    <mergeCell ref="A2:B2"/>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3"/>
  <sheetViews>
    <sheetView workbookViewId="0">
      <selection activeCell="F6" sqref="F6"/>
    </sheetView>
  </sheetViews>
  <sheetFormatPr defaultRowHeight="14.4" x14ac:dyDescent="0.3"/>
  <cols>
    <col min="1" max="1" width="6.21875" style="1" customWidth="1"/>
    <col min="2" max="2" width="36.77734375" style="1" customWidth="1"/>
    <col min="3" max="3" width="6.77734375" customWidth="1"/>
    <col min="4" max="4" width="10.5546875" customWidth="1"/>
    <col min="5" max="5" width="11.109375" customWidth="1"/>
    <col min="6" max="6" width="19.5546875" customWidth="1"/>
    <col min="7" max="7" width="14.21875" customWidth="1"/>
    <col min="8" max="8" width="19" customWidth="1"/>
  </cols>
  <sheetData>
    <row r="1" spans="1:8" x14ac:dyDescent="0.3">
      <c r="A1" s="2" t="s">
        <v>31</v>
      </c>
    </row>
    <row r="3" spans="1:8" x14ac:dyDescent="0.3">
      <c r="A3" s="15" t="s">
        <v>17</v>
      </c>
      <c r="B3" s="15" t="s">
        <v>19</v>
      </c>
      <c r="C3" s="15" t="s">
        <v>27</v>
      </c>
      <c r="D3" s="15" t="s">
        <v>30</v>
      </c>
      <c r="E3" s="16" t="s">
        <v>69</v>
      </c>
      <c r="F3" s="16"/>
      <c r="G3" s="15" t="s">
        <v>72</v>
      </c>
      <c r="H3" s="15"/>
    </row>
    <row r="4" spans="1:8" ht="86.4" x14ac:dyDescent="0.3">
      <c r="A4" s="15"/>
      <c r="B4" s="15"/>
      <c r="C4" s="15"/>
      <c r="D4" s="15"/>
      <c r="E4" s="3" t="s">
        <v>70</v>
      </c>
      <c r="F4" s="3" t="s">
        <v>71</v>
      </c>
      <c r="G4" s="3" t="s">
        <v>73</v>
      </c>
      <c r="H4" s="3" t="s">
        <v>74</v>
      </c>
    </row>
    <row r="5" spans="1:8" x14ac:dyDescent="0.3">
      <c r="A5" s="3">
        <v>1</v>
      </c>
      <c r="B5" s="3">
        <v>2</v>
      </c>
      <c r="C5" s="4">
        <v>3</v>
      </c>
      <c r="D5" s="4">
        <v>4</v>
      </c>
      <c r="E5" s="4">
        <v>5</v>
      </c>
      <c r="F5" s="4">
        <v>6</v>
      </c>
      <c r="G5" s="4">
        <v>7</v>
      </c>
      <c r="H5" s="4">
        <v>8</v>
      </c>
    </row>
    <row r="6" spans="1:8" x14ac:dyDescent="0.3">
      <c r="A6" s="5">
        <v>1</v>
      </c>
      <c r="B6" s="5" t="s">
        <v>20</v>
      </c>
      <c r="C6" s="6" t="s">
        <v>28</v>
      </c>
      <c r="D6" s="6">
        <v>150</v>
      </c>
      <c r="E6" s="6">
        <v>3450</v>
      </c>
      <c r="F6" s="12">
        <f>SUM(D6+E6)</f>
        <v>3600</v>
      </c>
      <c r="G6" s="6">
        <v>3450</v>
      </c>
      <c r="H6" s="12">
        <f>SUM(D6+G6)</f>
        <v>3600</v>
      </c>
    </row>
    <row r="7" spans="1:8" ht="28.8" x14ac:dyDescent="0.3">
      <c r="A7" s="5">
        <v>2</v>
      </c>
      <c r="B7" s="5" t="s">
        <v>21</v>
      </c>
      <c r="C7" s="6" t="s">
        <v>28</v>
      </c>
      <c r="D7" s="6">
        <v>8.5</v>
      </c>
      <c r="E7" s="6">
        <v>850</v>
      </c>
      <c r="F7" s="12">
        <f t="shared" ref="F7:F12" si="0">SUM(D7+E7)</f>
        <v>858.5</v>
      </c>
      <c r="G7" s="6">
        <v>850</v>
      </c>
      <c r="H7" s="12">
        <f t="shared" ref="H7:H12" si="1">SUM(D7+G7)</f>
        <v>858.5</v>
      </c>
    </row>
    <row r="8" spans="1:8" ht="28.8" x14ac:dyDescent="0.3">
      <c r="A8" s="5">
        <v>3</v>
      </c>
      <c r="B8" s="5" t="s">
        <v>22</v>
      </c>
      <c r="C8" s="6" t="s">
        <v>28</v>
      </c>
      <c r="D8" s="6">
        <v>12</v>
      </c>
      <c r="E8" s="6">
        <v>3450</v>
      </c>
      <c r="F8" s="12">
        <f t="shared" si="0"/>
        <v>3462</v>
      </c>
      <c r="G8" s="6">
        <v>3450</v>
      </c>
      <c r="H8" s="12">
        <f t="shared" si="1"/>
        <v>3462</v>
      </c>
    </row>
    <row r="9" spans="1:8" ht="28.8" x14ac:dyDescent="0.3">
      <c r="A9" s="5">
        <v>4</v>
      </c>
      <c r="B9" s="5" t="s">
        <v>23</v>
      </c>
      <c r="C9" s="6" t="s">
        <v>29</v>
      </c>
      <c r="D9" s="6">
        <v>250</v>
      </c>
      <c r="E9" s="6">
        <v>42</v>
      </c>
      <c r="F9" s="12">
        <f t="shared" si="0"/>
        <v>292</v>
      </c>
      <c r="G9" s="6">
        <v>42</v>
      </c>
      <c r="H9" s="12">
        <f t="shared" si="1"/>
        <v>292</v>
      </c>
    </row>
    <row r="10" spans="1:8" ht="28.8" x14ac:dyDescent="0.3">
      <c r="A10" s="5">
        <v>5</v>
      </c>
      <c r="B10" s="5" t="s">
        <v>24</v>
      </c>
      <c r="C10" s="6" t="s">
        <v>28</v>
      </c>
      <c r="D10" s="6">
        <v>18</v>
      </c>
      <c r="E10" s="6">
        <v>3450</v>
      </c>
      <c r="F10" s="12">
        <f t="shared" si="0"/>
        <v>3468</v>
      </c>
      <c r="G10" s="6">
        <v>3450</v>
      </c>
      <c r="H10" s="12">
        <f t="shared" si="1"/>
        <v>3468</v>
      </c>
    </row>
    <row r="11" spans="1:8" ht="28.8" x14ac:dyDescent="0.3">
      <c r="A11" s="5">
        <v>6</v>
      </c>
      <c r="B11" s="5" t="s">
        <v>25</v>
      </c>
      <c r="C11" s="6" t="s">
        <v>28</v>
      </c>
      <c r="D11" s="6">
        <v>25</v>
      </c>
      <c r="E11" s="6">
        <v>2200</v>
      </c>
      <c r="F11" s="12">
        <f t="shared" si="0"/>
        <v>2225</v>
      </c>
      <c r="G11" s="6">
        <v>2200</v>
      </c>
      <c r="H11" s="12">
        <f t="shared" si="1"/>
        <v>2225</v>
      </c>
    </row>
    <row r="12" spans="1:8" x14ac:dyDescent="0.3">
      <c r="A12" s="5">
        <v>7</v>
      </c>
      <c r="B12" s="5" t="s">
        <v>26</v>
      </c>
      <c r="C12" s="6" t="s">
        <v>28</v>
      </c>
      <c r="D12" s="6">
        <v>5</v>
      </c>
      <c r="E12" s="6">
        <v>1500</v>
      </c>
      <c r="F12" s="12">
        <f t="shared" si="0"/>
        <v>1505</v>
      </c>
      <c r="G12" s="6">
        <v>1500</v>
      </c>
      <c r="H12" s="12">
        <f t="shared" si="1"/>
        <v>1505</v>
      </c>
    </row>
    <row r="13" spans="1:8" x14ac:dyDescent="0.3">
      <c r="A13" s="14" t="s">
        <v>18</v>
      </c>
      <c r="B13" s="14"/>
      <c r="C13" s="14"/>
      <c r="D13" s="14"/>
      <c r="E13" s="6"/>
      <c r="F13" s="12">
        <f>SUM(F6:F12)</f>
        <v>15410.5</v>
      </c>
      <c r="G13" s="6"/>
      <c r="H13" s="12">
        <f>SUM(H6:H12)</f>
        <v>15410.5</v>
      </c>
    </row>
  </sheetData>
  <mergeCells count="7">
    <mergeCell ref="E3:F3"/>
    <mergeCell ref="G3:H3"/>
    <mergeCell ref="A13:D13"/>
    <mergeCell ref="A3:A4"/>
    <mergeCell ref="B3:B4"/>
    <mergeCell ref="C3:C4"/>
    <mergeCell ref="D3:D4"/>
  </mergeCells>
  <pageMargins left="0.7" right="0.7" top="0.75" bottom="0.75" header="0.3" footer="0.3"/>
  <pageSetup paperSize="9"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43"/>
  <sheetViews>
    <sheetView topLeftCell="A22" workbookViewId="0">
      <selection activeCell="D15" sqref="D15"/>
    </sheetView>
  </sheetViews>
  <sheetFormatPr defaultRowHeight="14.4" x14ac:dyDescent="0.3"/>
  <cols>
    <col min="1" max="1" width="5.6640625" customWidth="1"/>
    <col min="2" max="2" width="32.88671875" customWidth="1"/>
    <col min="3" max="3" width="33.21875" customWidth="1"/>
    <col min="4" max="4" width="15.109375" customWidth="1"/>
    <col min="5" max="5" width="13.21875" customWidth="1"/>
    <col min="6" max="6" width="30.77734375" customWidth="1"/>
    <col min="7" max="7" width="25.77734375" customWidth="1"/>
  </cols>
  <sheetData>
    <row r="1" spans="1:6" x14ac:dyDescent="0.3">
      <c r="A1" s="2" t="s">
        <v>50</v>
      </c>
    </row>
    <row r="3" spans="1:6" ht="46.5" customHeight="1" x14ac:dyDescent="0.3">
      <c r="A3" s="18" t="s">
        <v>85</v>
      </c>
      <c r="B3" s="18"/>
      <c r="C3" s="18"/>
      <c r="D3" s="9"/>
    </row>
    <row r="4" spans="1:6" ht="57.45" customHeight="1" x14ac:dyDescent="0.3">
      <c r="A4" s="18" t="s">
        <v>82</v>
      </c>
      <c r="B4" s="18"/>
      <c r="C4" s="18"/>
      <c r="D4" s="9"/>
    </row>
    <row r="5" spans="1:6" ht="28.5" customHeight="1" x14ac:dyDescent="0.3">
      <c r="A5" s="18" t="s">
        <v>83</v>
      </c>
      <c r="B5" s="18"/>
      <c r="C5" s="18"/>
      <c r="D5" s="9"/>
    </row>
    <row r="6" spans="1:6" ht="28.95" customHeight="1" x14ac:dyDescent="0.3">
      <c r="A6" s="18" t="s">
        <v>84</v>
      </c>
      <c r="B6" s="18"/>
      <c r="C6" s="18"/>
      <c r="D6" s="9"/>
    </row>
    <row r="9" spans="1:6" ht="115.2" x14ac:dyDescent="0.3">
      <c r="A9" s="11" t="s">
        <v>17</v>
      </c>
      <c r="B9" s="11" t="s">
        <v>32</v>
      </c>
      <c r="C9" s="11" t="s">
        <v>37</v>
      </c>
      <c r="D9" s="11" t="s">
        <v>79</v>
      </c>
      <c r="E9" s="11" t="s">
        <v>80</v>
      </c>
      <c r="F9" s="11" t="s">
        <v>81</v>
      </c>
    </row>
    <row r="10" spans="1:6" x14ac:dyDescent="0.3">
      <c r="A10" s="4">
        <v>1</v>
      </c>
      <c r="B10" s="4">
        <v>2</v>
      </c>
      <c r="C10" s="4">
        <v>3</v>
      </c>
      <c r="D10" s="4">
        <v>4</v>
      </c>
      <c r="E10" s="4">
        <v>5</v>
      </c>
      <c r="F10" s="4">
        <v>6</v>
      </c>
    </row>
    <row r="11" spans="1:6" ht="28.8" x14ac:dyDescent="0.3">
      <c r="A11" s="6">
        <v>1</v>
      </c>
      <c r="B11" s="5" t="s">
        <v>33</v>
      </c>
      <c r="C11" s="5" t="s">
        <v>38</v>
      </c>
      <c r="D11" s="6">
        <v>48500</v>
      </c>
      <c r="E11" s="6" t="s">
        <v>42</v>
      </c>
      <c r="F11" s="6" t="s">
        <v>46</v>
      </c>
    </row>
    <row r="12" spans="1:6" ht="28.8" x14ac:dyDescent="0.3">
      <c r="A12" s="6">
        <v>2</v>
      </c>
      <c r="B12" s="5" t="s">
        <v>34</v>
      </c>
      <c r="C12" s="5" t="s">
        <v>39</v>
      </c>
      <c r="D12" s="6">
        <v>35200</v>
      </c>
      <c r="E12" s="6" t="s">
        <v>43</v>
      </c>
      <c r="F12" s="6" t="s">
        <v>47</v>
      </c>
    </row>
    <row r="13" spans="1:6" x14ac:dyDescent="0.3">
      <c r="A13" s="6">
        <v>3</v>
      </c>
      <c r="B13" s="5" t="s">
        <v>35</v>
      </c>
      <c r="C13" s="5" t="s">
        <v>40</v>
      </c>
      <c r="D13" s="6">
        <v>67150</v>
      </c>
      <c r="E13" s="6" t="s">
        <v>44</v>
      </c>
      <c r="F13" s="6" t="s">
        <v>48</v>
      </c>
    </row>
    <row r="14" spans="1:6" x14ac:dyDescent="0.3">
      <c r="A14" s="6">
        <v>4</v>
      </c>
      <c r="B14" s="5" t="s">
        <v>36</v>
      </c>
      <c r="C14" s="5" t="s">
        <v>41</v>
      </c>
      <c r="D14" s="6">
        <v>39000</v>
      </c>
      <c r="E14" s="6" t="s">
        <v>45</v>
      </c>
      <c r="F14" s="6" t="s">
        <v>49</v>
      </c>
    </row>
    <row r="15" spans="1:6" x14ac:dyDescent="0.3">
      <c r="A15" s="17" t="s">
        <v>18</v>
      </c>
      <c r="B15" s="17"/>
      <c r="C15" s="17"/>
      <c r="D15" s="6">
        <f>SUM(D11:D14)</f>
        <v>189850</v>
      </c>
      <c r="E15" s="6"/>
      <c r="F15" s="6"/>
    </row>
    <row r="18" spans="1:6" x14ac:dyDescent="0.3">
      <c r="A18" t="s">
        <v>89</v>
      </c>
    </row>
    <row r="19" spans="1:6" ht="9" customHeight="1" x14ac:dyDescent="0.3">
      <c r="A19" s="18" t="s">
        <v>88</v>
      </c>
      <c r="B19" s="18"/>
      <c r="C19" s="18"/>
      <c r="D19" s="18"/>
      <c r="E19" s="18"/>
      <c r="F19" s="18"/>
    </row>
    <row r="20" spans="1:6" ht="17.55" customHeight="1" x14ac:dyDescent="0.3">
      <c r="A20" s="18"/>
      <c r="B20" s="18"/>
      <c r="C20" s="18"/>
      <c r="D20" s="18"/>
      <c r="E20" s="18"/>
      <c r="F20" s="18"/>
    </row>
    <row r="21" spans="1:6" x14ac:dyDescent="0.3">
      <c r="A21" s="18"/>
      <c r="B21" s="18"/>
      <c r="C21" s="18"/>
      <c r="D21" s="18"/>
      <c r="E21" s="18"/>
      <c r="F21" s="18"/>
    </row>
    <row r="22" spans="1:6" x14ac:dyDescent="0.3">
      <c r="A22" s="18"/>
      <c r="B22" s="18"/>
      <c r="C22" s="18"/>
      <c r="D22" s="18"/>
      <c r="E22" s="18"/>
      <c r="F22" s="18"/>
    </row>
    <row r="23" spans="1:6" ht="54.45" customHeight="1" x14ac:dyDescent="0.3">
      <c r="A23" s="18"/>
      <c r="B23" s="18"/>
      <c r="C23" s="18"/>
      <c r="D23" s="18"/>
      <c r="E23" s="18"/>
      <c r="F23" s="18"/>
    </row>
    <row r="25" spans="1:6" x14ac:dyDescent="0.3">
      <c r="A25" s="18" t="s">
        <v>87</v>
      </c>
      <c r="B25" s="19"/>
      <c r="C25" s="19"/>
      <c r="D25" s="19"/>
      <c r="E25" s="19"/>
      <c r="F25" s="19"/>
    </row>
    <row r="26" spans="1:6" x14ac:dyDescent="0.3">
      <c r="A26" s="19"/>
      <c r="B26" s="19"/>
      <c r="C26" s="19"/>
      <c r="D26" s="19"/>
      <c r="E26" s="19"/>
      <c r="F26" s="19"/>
    </row>
    <row r="27" spans="1:6" x14ac:dyDescent="0.3">
      <c r="A27" s="19"/>
      <c r="B27" s="19"/>
      <c r="C27" s="19"/>
      <c r="D27" s="19"/>
      <c r="E27" s="19"/>
      <c r="F27" s="19"/>
    </row>
    <row r="28" spans="1:6" x14ac:dyDescent="0.3">
      <c r="A28" s="19"/>
      <c r="B28" s="19"/>
      <c r="C28" s="19"/>
      <c r="D28" s="19"/>
      <c r="E28" s="19"/>
      <c r="F28" s="19"/>
    </row>
    <row r="29" spans="1:6" x14ac:dyDescent="0.3">
      <c r="A29" s="19"/>
      <c r="B29" s="19"/>
      <c r="C29" s="19"/>
      <c r="D29" s="19"/>
      <c r="E29" s="19"/>
      <c r="F29" s="19"/>
    </row>
    <row r="31" spans="1:6" x14ac:dyDescent="0.3">
      <c r="A31" s="20" t="s">
        <v>86</v>
      </c>
      <c r="B31" s="20"/>
      <c r="C31" s="20"/>
      <c r="D31" s="20"/>
      <c r="E31" s="20"/>
      <c r="F31" s="20"/>
    </row>
    <row r="32" spans="1:6" x14ac:dyDescent="0.3">
      <c r="A32" s="20"/>
      <c r="B32" s="20"/>
      <c r="C32" s="20"/>
      <c r="D32" s="20"/>
      <c r="E32" s="20"/>
      <c r="F32" s="20"/>
    </row>
    <row r="33" spans="1:6" x14ac:dyDescent="0.3">
      <c r="A33" s="20"/>
      <c r="B33" s="20"/>
      <c r="C33" s="20"/>
      <c r="D33" s="20"/>
      <c r="E33" s="20"/>
      <c r="F33" s="20"/>
    </row>
    <row r="34" spans="1:6" x14ac:dyDescent="0.3">
      <c r="A34" s="10"/>
      <c r="B34" s="10"/>
      <c r="C34" s="10"/>
      <c r="D34" s="10"/>
      <c r="E34" s="10"/>
      <c r="F34" s="10"/>
    </row>
    <row r="35" spans="1:6" x14ac:dyDescent="0.3">
      <c r="A35" s="20" t="s">
        <v>90</v>
      </c>
      <c r="B35" s="21"/>
      <c r="C35" s="21"/>
      <c r="D35" s="21"/>
      <c r="E35" s="21"/>
      <c r="F35" s="21"/>
    </row>
    <row r="36" spans="1:6" x14ac:dyDescent="0.3">
      <c r="A36" s="21"/>
      <c r="B36" s="21"/>
      <c r="C36" s="21"/>
      <c r="D36" s="21"/>
      <c r="E36" s="21"/>
      <c r="F36" s="21"/>
    </row>
    <row r="37" spans="1:6" x14ac:dyDescent="0.3">
      <c r="A37" s="21"/>
      <c r="B37" s="21"/>
      <c r="C37" s="21"/>
      <c r="D37" s="21"/>
      <c r="E37" s="21"/>
      <c r="F37" s="21"/>
    </row>
    <row r="38" spans="1:6" x14ac:dyDescent="0.3">
      <c r="A38" s="21"/>
      <c r="B38" s="21"/>
      <c r="C38" s="21"/>
      <c r="D38" s="21"/>
      <c r="E38" s="21"/>
      <c r="F38" s="21"/>
    </row>
    <row r="39" spans="1:6" x14ac:dyDescent="0.3">
      <c r="A39" s="21"/>
      <c r="B39" s="21"/>
      <c r="C39" s="21"/>
      <c r="D39" s="21"/>
      <c r="E39" s="21"/>
      <c r="F39" s="21"/>
    </row>
    <row r="40" spans="1:6" x14ac:dyDescent="0.3">
      <c r="A40" s="21"/>
      <c r="B40" s="21"/>
      <c r="C40" s="21"/>
      <c r="D40" s="21"/>
      <c r="E40" s="21"/>
      <c r="F40" s="21"/>
    </row>
    <row r="41" spans="1:6" x14ac:dyDescent="0.3">
      <c r="A41" s="21"/>
      <c r="B41" s="21"/>
      <c r="C41" s="21"/>
      <c r="D41" s="21"/>
      <c r="E41" s="21"/>
      <c r="F41" s="21"/>
    </row>
    <row r="42" spans="1:6" x14ac:dyDescent="0.3">
      <c r="A42" s="21"/>
      <c r="B42" s="21"/>
      <c r="C42" s="21"/>
      <c r="D42" s="21"/>
      <c r="E42" s="21"/>
      <c r="F42" s="21"/>
    </row>
    <row r="43" spans="1:6" ht="49.95" customHeight="1" x14ac:dyDescent="0.3">
      <c r="A43" s="21"/>
      <c r="B43" s="21"/>
      <c r="C43" s="21"/>
      <c r="D43" s="21"/>
      <c r="E43" s="21"/>
      <c r="F43" s="21"/>
    </row>
  </sheetData>
  <mergeCells count="9">
    <mergeCell ref="A3:C3"/>
    <mergeCell ref="A4:C4"/>
    <mergeCell ref="A5:C5"/>
    <mergeCell ref="A6:C6"/>
    <mergeCell ref="A15:C15"/>
    <mergeCell ref="A25:F29"/>
    <mergeCell ref="A19:F23"/>
    <mergeCell ref="A31:F33"/>
    <mergeCell ref="A35:F43"/>
  </mergeCells>
  <pageMargins left="0.7" right="0.7" top="0.75" bottom="0.75" header="0.3" footer="0.3"/>
  <pageSetup paperSize="9"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9"/>
  <sheetViews>
    <sheetView workbookViewId="0">
      <selection activeCell="E12" sqref="E12"/>
    </sheetView>
  </sheetViews>
  <sheetFormatPr defaultRowHeight="14.4" x14ac:dyDescent="0.3"/>
  <cols>
    <col min="1" max="1" width="13.44140625" customWidth="1"/>
    <col min="2" max="2" width="15.77734375" customWidth="1"/>
    <col min="3" max="3" width="18.44140625" customWidth="1"/>
    <col min="4" max="4" width="12.5546875" customWidth="1"/>
    <col min="5" max="5" width="14.77734375" customWidth="1"/>
  </cols>
  <sheetData>
    <row r="1" spans="1:5" x14ac:dyDescent="0.3">
      <c r="A1" s="2" t="s">
        <v>56</v>
      </c>
    </row>
    <row r="3" spans="1:5" x14ac:dyDescent="0.3">
      <c r="A3" s="19" t="s">
        <v>51</v>
      </c>
      <c r="B3" s="19"/>
      <c r="C3" s="19"/>
      <c r="D3" s="19"/>
      <c r="E3" s="8">
        <v>450000</v>
      </c>
    </row>
    <row r="5" spans="1:5" x14ac:dyDescent="0.3">
      <c r="A5" s="2" t="s">
        <v>52</v>
      </c>
    </row>
    <row r="7" spans="1:5" ht="43.2" x14ac:dyDescent="0.3">
      <c r="A7" s="4" t="s">
        <v>17</v>
      </c>
      <c r="B7" s="3" t="s">
        <v>53</v>
      </c>
      <c r="C7" s="3" t="s">
        <v>54</v>
      </c>
      <c r="D7" s="3" t="s">
        <v>55</v>
      </c>
    </row>
    <row r="8" spans="1:5" x14ac:dyDescent="0.3">
      <c r="A8" s="4">
        <v>1</v>
      </c>
      <c r="B8" s="4">
        <v>2</v>
      </c>
      <c r="C8" s="4">
        <v>3</v>
      </c>
      <c r="D8" s="4">
        <v>4</v>
      </c>
    </row>
    <row r="9" spans="1:5" x14ac:dyDescent="0.3">
      <c r="A9" s="6">
        <v>1</v>
      </c>
      <c r="B9" s="6">
        <v>12</v>
      </c>
      <c r="C9" s="6">
        <v>8</v>
      </c>
      <c r="D9" s="12">
        <v>287450</v>
      </c>
    </row>
  </sheetData>
  <mergeCells count="1">
    <mergeCell ref="A3:D3"/>
  </mergeCells>
  <pageMargins left="0.7" right="0.7" top="0.75" bottom="0.75" header="0.3" footer="0.3"/>
  <pageSetup paperSize="9"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workbookViewId="0">
      <selection activeCell="D11" sqref="D11"/>
    </sheetView>
  </sheetViews>
  <sheetFormatPr defaultRowHeight="14.4" x14ac:dyDescent="0.3"/>
  <cols>
    <col min="1" max="1" width="5.88671875" customWidth="1"/>
    <col min="2" max="2" width="31.109375" customWidth="1"/>
    <col min="3" max="3" width="22.77734375" customWidth="1"/>
    <col min="4" max="4" width="19.44140625" customWidth="1"/>
    <col min="5" max="5" width="21.88671875" customWidth="1"/>
    <col min="6" max="6" width="20" customWidth="1"/>
  </cols>
  <sheetData>
    <row r="1" spans="1:6" x14ac:dyDescent="0.3">
      <c r="A1" s="2" t="s">
        <v>68</v>
      </c>
    </row>
    <row r="3" spans="1:6" ht="28.8" x14ac:dyDescent="0.3">
      <c r="A3" s="3" t="s">
        <v>17</v>
      </c>
      <c r="B3" s="3" t="s">
        <v>61</v>
      </c>
      <c r="C3" s="3" t="s">
        <v>64</v>
      </c>
      <c r="D3" s="3" t="s">
        <v>65</v>
      </c>
      <c r="E3" s="3" t="s">
        <v>66</v>
      </c>
      <c r="F3" s="3" t="s">
        <v>67</v>
      </c>
    </row>
    <row r="4" spans="1:6" x14ac:dyDescent="0.3">
      <c r="A4" s="4">
        <v>1</v>
      </c>
      <c r="B4" s="4">
        <v>2</v>
      </c>
      <c r="C4" s="4">
        <v>3</v>
      </c>
      <c r="D4" s="4">
        <v>4</v>
      </c>
      <c r="E4" s="4">
        <v>5</v>
      </c>
      <c r="F4" s="4">
        <v>6</v>
      </c>
    </row>
    <row r="5" spans="1:6" ht="28.8" x14ac:dyDescent="0.3">
      <c r="A5" s="6">
        <v>1</v>
      </c>
      <c r="B5" s="5" t="s">
        <v>62</v>
      </c>
      <c r="C5" s="12">
        <v>156800</v>
      </c>
      <c r="D5" s="12">
        <v>1678600</v>
      </c>
      <c r="E5" s="12">
        <v>1645200</v>
      </c>
      <c r="F5" s="12">
        <f>C5+D5-E5</f>
        <v>190200</v>
      </c>
    </row>
    <row r="6" spans="1:6" ht="28.8" x14ac:dyDescent="0.3">
      <c r="A6" s="6">
        <v>2</v>
      </c>
      <c r="B6" s="5" t="s">
        <v>63</v>
      </c>
      <c r="C6" s="12">
        <v>8500</v>
      </c>
      <c r="D6" s="12">
        <v>95300</v>
      </c>
      <c r="E6" s="12">
        <v>98750</v>
      </c>
      <c r="F6" s="12">
        <f>C6+D6-E6</f>
        <v>5050</v>
      </c>
    </row>
    <row r="7" spans="1:6" x14ac:dyDescent="0.3">
      <c r="A7" s="22" t="s">
        <v>18</v>
      </c>
      <c r="B7" s="23"/>
      <c r="C7" s="12">
        <f>SUM(C5:C6)</f>
        <v>165300</v>
      </c>
      <c r="D7" s="12">
        <f>SUM(D5:D6)</f>
        <v>1773900</v>
      </c>
      <c r="E7" s="12">
        <f>SUM(E4:E6)</f>
        <v>1743955</v>
      </c>
      <c r="F7" s="12">
        <f>C7+D7-E7</f>
        <v>195245</v>
      </c>
    </row>
    <row r="9" spans="1:6" x14ac:dyDescent="0.3">
      <c r="A9" t="s">
        <v>57</v>
      </c>
    </row>
    <row r="10" spans="1:6" x14ac:dyDescent="0.3">
      <c r="A10" t="s">
        <v>58</v>
      </c>
    </row>
    <row r="11" spans="1:6" x14ac:dyDescent="0.3">
      <c r="A11" t="s">
        <v>59</v>
      </c>
    </row>
    <row r="12" spans="1:6" x14ac:dyDescent="0.3">
      <c r="A12" t="s">
        <v>60</v>
      </c>
    </row>
    <row r="15" spans="1:6" x14ac:dyDescent="0.3">
      <c r="A15" t="s">
        <v>89</v>
      </c>
    </row>
    <row r="17" spans="1:6" x14ac:dyDescent="0.3">
      <c r="A17" s="20" t="s">
        <v>91</v>
      </c>
      <c r="B17" s="20"/>
      <c r="C17" s="20"/>
      <c r="D17" s="20"/>
      <c r="E17" s="20"/>
      <c r="F17" s="20"/>
    </row>
    <row r="18" spans="1:6" x14ac:dyDescent="0.3">
      <c r="A18" s="20"/>
      <c r="B18" s="20"/>
      <c r="C18" s="20"/>
      <c r="D18" s="20"/>
      <c r="E18" s="20"/>
      <c r="F18" s="20"/>
    </row>
    <row r="19" spans="1:6" x14ac:dyDescent="0.3">
      <c r="A19" s="20"/>
      <c r="B19" s="20"/>
      <c r="C19" s="20"/>
      <c r="D19" s="20"/>
      <c r="E19" s="20"/>
      <c r="F19" s="20"/>
    </row>
    <row r="20" spans="1:6" x14ac:dyDescent="0.3">
      <c r="A20" s="20"/>
      <c r="B20" s="20"/>
      <c r="C20" s="20"/>
      <c r="D20" s="20"/>
      <c r="E20" s="20"/>
      <c r="F20" s="20"/>
    </row>
    <row r="22" spans="1:6" x14ac:dyDescent="0.3">
      <c r="A22" s="20" t="s">
        <v>92</v>
      </c>
      <c r="B22" s="20"/>
      <c r="C22" s="20"/>
      <c r="D22" s="20"/>
      <c r="E22" s="20"/>
      <c r="F22" s="20"/>
    </row>
    <row r="23" spans="1:6" x14ac:dyDescent="0.3">
      <c r="A23" s="20"/>
      <c r="B23" s="20"/>
      <c r="C23" s="20"/>
      <c r="D23" s="20"/>
      <c r="E23" s="20"/>
      <c r="F23" s="20"/>
    </row>
    <row r="24" spans="1:6" x14ac:dyDescent="0.3">
      <c r="A24" s="20"/>
      <c r="B24" s="20"/>
      <c r="C24" s="20"/>
      <c r="D24" s="20"/>
      <c r="E24" s="20"/>
      <c r="F24" s="20"/>
    </row>
    <row r="25" spans="1:6" x14ac:dyDescent="0.3">
      <c r="A25" s="20"/>
      <c r="B25" s="20"/>
      <c r="C25" s="20"/>
      <c r="D25" s="20"/>
      <c r="E25" s="20"/>
      <c r="F25" s="20"/>
    </row>
    <row r="26" spans="1:6" x14ac:dyDescent="0.3">
      <c r="A26" s="20"/>
      <c r="B26" s="20"/>
      <c r="C26" s="20"/>
      <c r="D26" s="20"/>
      <c r="E26" s="20"/>
      <c r="F26" s="20"/>
    </row>
    <row r="27" spans="1:6" x14ac:dyDescent="0.3">
      <c r="A27" s="20"/>
      <c r="B27" s="20"/>
      <c r="C27" s="20"/>
      <c r="D27" s="20"/>
      <c r="E27" s="20"/>
      <c r="F27" s="20"/>
    </row>
  </sheetData>
  <mergeCells count="3">
    <mergeCell ref="A7:B7"/>
    <mergeCell ref="A17:F20"/>
    <mergeCell ref="A22:F27"/>
  </mergeCells>
  <pageMargins left="0.7" right="0.7" top="0.75" bottom="0.75" header="0.3" footer="0.3"/>
  <pageSetup paperSize="9" orientation="landscape" r:id="rId1"/>
  <ignoredErrors>
    <ignoredError sqref="E7"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5</vt:i4>
      </vt:variant>
    </vt:vector>
  </HeadingPairs>
  <TitlesOfParts>
    <vt:vector size="5" baseType="lpstr">
      <vt:lpstr>Титульный лист</vt:lpstr>
      <vt:lpstr>Раздел 1 - Содержание</vt:lpstr>
      <vt:lpstr>Раздел 2 - Ремонт</vt:lpstr>
      <vt:lpstr>Раздел 3-4</vt:lpstr>
      <vt:lpstr>Раздел 5 - Финансы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2026-01-13T21:00:07Z</dcterms:created>
  <dcterms:modified xsi:type="dcterms:W3CDTF">2026-01-15T11:27:45Z</dcterms:modified>
  <dc:description>Подготовлено экспертами Группы Актион</dc:description>
</cp:coreProperties>
</file>